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cenarios" sheetId="5" r:id="rId1"/>
    <sheet name="Goal seeking" sheetId="4" r:id="rId2"/>
    <sheet name="Solver" sheetId="2" r:id="rId3"/>
  </sheets>
  <definedNames>
    <definedName name="solver_adj" localSheetId="0" hidden="1">Scenarios!$B$7:$E$8,Scenarios!$B$11:$E$12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st" localSheetId="0" hidden="1">1</definedName>
    <definedName name="solver_est" localSheetId="2" hidden="1">1</definedName>
    <definedName name="solver_itr" localSheetId="0" hidden="1">100</definedName>
    <definedName name="solver_itr" localSheetId="2" hidden="1">100</definedName>
    <definedName name="solver_lhs1" localSheetId="0" hidden="1">Scenarios!$B$12</definedName>
    <definedName name="solver_lhs2" localSheetId="0" hidden="1">Scenarios!$F$9</definedName>
    <definedName name="solver_lin" localSheetId="0" hidden="1">2</definedName>
    <definedName name="solver_lin" localSheetId="2" hidden="1">2</definedName>
    <definedName name="solver_neg" localSheetId="0" hidden="1">2</definedName>
    <definedName name="solver_neg" localSheetId="2" hidden="1">2</definedName>
    <definedName name="solver_num" localSheetId="0" hidden="1">2</definedName>
    <definedName name="solver_num" localSheetId="2" hidden="1">0</definedName>
    <definedName name="solver_nwt" localSheetId="0" hidden="1">1</definedName>
    <definedName name="solver_nwt" localSheetId="2" hidden="1">1</definedName>
    <definedName name="solver_opt" localSheetId="0" hidden="1">Scenarios!$F$15</definedName>
    <definedName name="solver_opt" localSheetId="2" hidden="1">Solver!$B$7</definedName>
    <definedName name="solver_pre" localSheetId="0" hidden="1">0.000001</definedName>
    <definedName name="solver_pre" localSheetId="2" hidden="1">0.000001</definedName>
    <definedName name="solver_rel1" localSheetId="0" hidden="1">1</definedName>
    <definedName name="solver_rel2" localSheetId="0" hidden="1">3</definedName>
    <definedName name="solver_rhs1" localSheetId="0" hidden="1">10000</definedName>
    <definedName name="solver_rhs2" localSheetId="0" hidden="1">150000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tim" localSheetId="0" hidden="1">100</definedName>
    <definedName name="solver_tim" localSheetId="2" hidden="1">100</definedName>
    <definedName name="solver_tol" localSheetId="0" hidden="1">0.05</definedName>
    <definedName name="solver_tol" localSheetId="2" hidden="1">0.05</definedName>
    <definedName name="solver_typ" localSheetId="0" hidden="1">3</definedName>
    <definedName name="solver_typ" localSheetId="2" hidden="1">1</definedName>
    <definedName name="solver_val" localSheetId="0" hidden="1">35</definedName>
    <definedName name="solver_val" localSheetId="2" hidden="1">0</definedName>
  </definedNames>
  <calcPr calcId="124519"/>
</workbook>
</file>

<file path=xl/calcChain.xml><?xml version="1.0" encoding="utf-8"?>
<calcChain xmlns="http://schemas.openxmlformats.org/spreadsheetml/2006/main">
  <c r="E11" i="4"/>
  <c r="E10"/>
  <c r="E8"/>
  <c r="E7"/>
  <c r="E6"/>
  <c r="B9" i="5"/>
  <c r="B14"/>
  <c r="B15"/>
  <c r="C9"/>
  <c r="D9"/>
  <c r="D14"/>
  <c r="D15"/>
  <c r="E9"/>
  <c r="F9"/>
  <c r="B13"/>
  <c r="C13"/>
  <c r="F13"/>
  <c r="F14"/>
  <c r="F15"/>
  <c r="D13"/>
  <c r="E13"/>
  <c r="E14"/>
  <c r="E15"/>
  <c r="F7"/>
  <c r="F12"/>
  <c r="F11"/>
  <c r="F8"/>
  <c r="B9" i="2"/>
  <c r="B14"/>
  <c r="B15"/>
  <c r="C9"/>
  <c r="D9"/>
  <c r="D14"/>
  <c r="D15"/>
  <c r="E9"/>
  <c r="F9"/>
  <c r="B13"/>
  <c r="C13"/>
  <c r="F13"/>
  <c r="F14"/>
  <c r="F15"/>
  <c r="D13"/>
  <c r="E13"/>
  <c r="E14"/>
  <c r="E15"/>
  <c r="F7"/>
  <c r="F11"/>
  <c r="F12"/>
  <c r="F8"/>
  <c r="C14"/>
  <c r="C15"/>
  <c r="C14" i="5"/>
  <c r="C15"/>
</calcChain>
</file>

<file path=xl/sharedStrings.xml><?xml version="1.0" encoding="utf-8"?>
<sst xmlns="http://schemas.openxmlformats.org/spreadsheetml/2006/main" count="42" uniqueCount="28">
  <si>
    <t>Qtr1</t>
  </si>
  <si>
    <t>Qtr2</t>
  </si>
  <si>
    <t>Qtr3</t>
  </si>
  <si>
    <t>Qtr4</t>
  </si>
  <si>
    <t>Total</t>
  </si>
  <si>
    <t>Outlander Spices</t>
  </si>
  <si>
    <t>Cost of sales</t>
  </si>
  <si>
    <t>Gross profit</t>
  </si>
  <si>
    <t>Overhead</t>
  </si>
  <si>
    <t>Marketing</t>
  </si>
  <si>
    <t>Net profit</t>
  </si>
  <si>
    <t>Profit %</t>
  </si>
  <si>
    <t>Total sales</t>
  </si>
  <si>
    <t xml:space="preserve">Statement of loan </t>
  </si>
  <si>
    <t>Institution</t>
  </si>
  <si>
    <t>Loan amount (in $)</t>
  </si>
  <si>
    <t>Period of repayment (in months)</t>
  </si>
  <si>
    <t>Annual Rate of Interest (in %)</t>
  </si>
  <si>
    <t>Monthly payment</t>
  </si>
  <si>
    <t>Bank</t>
  </si>
  <si>
    <t xml:space="preserve">       AmericaBank</t>
  </si>
  <si>
    <t xml:space="preserve">        NewCiti</t>
  </si>
  <si>
    <t xml:space="preserve">        StandardBank</t>
  </si>
  <si>
    <t>Credit union</t>
  </si>
  <si>
    <t xml:space="preserve">DoubleMoney </t>
  </si>
  <si>
    <t xml:space="preserve">         WACA</t>
  </si>
  <si>
    <t>Profit projection for 2005</t>
  </si>
  <si>
    <t>Profit projection for the year 2005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</si>
</sst>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&quot;£&quot;#,##0.00"/>
    <numFmt numFmtId="167" formatCode="&quot;£&quot;#,##0"/>
    <numFmt numFmtId="169" formatCode="_-* #,##0_-;\-* #,##0_-;_-* &quot;-&quot;??_-;_-@_-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Verdana"/>
      <family val="2"/>
    </font>
    <font>
      <sz val="11"/>
      <name val="Arial Black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165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7" fontId="0" fillId="0" borderId="1" xfId="1" applyNumberFormat="1" applyFont="1" applyBorder="1" applyAlignment="1">
      <alignment horizontal="right"/>
    </xf>
    <xf numFmtId="167" fontId="0" fillId="0" borderId="1" xfId="1" applyNumberFormat="1" applyFont="1" applyBorder="1"/>
    <xf numFmtId="166" fontId="0" fillId="0" borderId="1" xfId="0" applyNumberFormat="1" applyBorder="1"/>
    <xf numFmtId="0" fontId="3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169" fontId="0" fillId="0" borderId="1" xfId="2" applyNumberFormat="1" applyFont="1" applyBorder="1"/>
    <xf numFmtId="169" fontId="0" fillId="0" borderId="1" xfId="2" applyNumberFormat="1" applyFont="1" applyBorder="1" applyAlignment="1">
      <alignment horizontal="left" indent="4"/>
    </xf>
    <xf numFmtId="169" fontId="0" fillId="0" borderId="1" xfId="2" applyNumberFormat="1" applyFont="1" applyBorder="1" applyAlignment="1">
      <alignment horizontal="righ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sqref="A1:F1"/>
    </sheetView>
  </sheetViews>
  <sheetFormatPr defaultRowHeight="12.75"/>
  <cols>
    <col min="1" max="1" width="14.140625" customWidth="1"/>
    <col min="2" max="2" width="9.5703125" customWidth="1"/>
    <col min="3" max="3" width="9.85546875" customWidth="1"/>
    <col min="4" max="4" width="10" customWidth="1"/>
    <col min="5" max="5" width="11.85546875" customWidth="1"/>
    <col min="6" max="6" width="10.7109375" customWidth="1"/>
  </cols>
  <sheetData>
    <row r="1" spans="1:6" ht="18">
      <c r="A1" s="16" t="s">
        <v>5</v>
      </c>
      <c r="B1" s="16"/>
      <c r="C1" s="16"/>
      <c r="D1" s="16"/>
      <c r="E1" s="16"/>
      <c r="F1" s="16"/>
    </row>
    <row r="2" spans="1:6" ht="19.5" customHeight="1" thickBot="1">
      <c r="A2" s="17" t="s">
        <v>27</v>
      </c>
      <c r="B2" s="17"/>
      <c r="C2" s="17"/>
      <c r="D2" s="17"/>
      <c r="E2" s="17"/>
      <c r="F2" s="17"/>
    </row>
    <row r="3" spans="1:6" ht="19.5" customHeight="1" thickTop="1">
      <c r="A3" s="12"/>
      <c r="B3" s="12"/>
      <c r="C3" s="12"/>
      <c r="D3" s="12"/>
      <c r="E3" s="12"/>
      <c r="F3" s="12"/>
    </row>
    <row r="5" spans="1:6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1:6">
      <c r="A6" s="1"/>
      <c r="B6" s="1"/>
      <c r="C6" s="1"/>
      <c r="D6" s="1"/>
      <c r="E6" s="1"/>
      <c r="F6" s="1"/>
    </row>
    <row r="7" spans="1:6">
      <c r="A7" s="1" t="s">
        <v>12</v>
      </c>
      <c r="B7" s="18">
        <v>50000</v>
      </c>
      <c r="C7" s="18">
        <v>78200</v>
      </c>
      <c r="D7" s="18">
        <v>89500</v>
      </c>
      <c r="E7" s="18">
        <v>91250</v>
      </c>
      <c r="F7" s="18">
        <f t="shared" ref="F7:F13" si="0">SUM(B7:E7)</f>
        <v>308950</v>
      </c>
    </row>
    <row r="8" spans="1:6">
      <c r="A8" s="1" t="s">
        <v>6</v>
      </c>
      <c r="B8" s="18">
        <v>25000</v>
      </c>
      <c r="C8" s="18">
        <v>42050</v>
      </c>
      <c r="D8" s="18">
        <v>59450</v>
      </c>
      <c r="E8" s="18">
        <v>60450</v>
      </c>
      <c r="F8" s="18">
        <f t="shared" si="0"/>
        <v>186950</v>
      </c>
    </row>
    <row r="9" spans="1:6">
      <c r="A9" s="1" t="s">
        <v>7</v>
      </c>
      <c r="B9" s="18">
        <f>B7-B8</f>
        <v>25000</v>
      </c>
      <c r="C9" s="18">
        <f>C7-C8</f>
        <v>36150</v>
      </c>
      <c r="D9" s="18">
        <f>D7-D8</f>
        <v>30050</v>
      </c>
      <c r="E9" s="18">
        <f>E7-E8</f>
        <v>30800</v>
      </c>
      <c r="F9" s="18">
        <f t="shared" si="0"/>
        <v>122000</v>
      </c>
    </row>
    <row r="10" spans="1:6">
      <c r="A10" s="1"/>
      <c r="B10" s="18"/>
      <c r="C10" s="18"/>
      <c r="D10" s="18"/>
      <c r="E10" s="18"/>
      <c r="F10" s="18"/>
    </row>
    <row r="11" spans="1:6">
      <c r="A11" s="1" t="s">
        <v>8</v>
      </c>
      <c r="B11" s="18">
        <v>7500</v>
      </c>
      <c r="C11" s="18">
        <v>7520</v>
      </c>
      <c r="D11" s="18">
        <v>5620</v>
      </c>
      <c r="E11" s="18">
        <v>3520</v>
      </c>
      <c r="F11" s="18">
        <f t="shared" si="0"/>
        <v>24160</v>
      </c>
    </row>
    <row r="12" spans="1:6">
      <c r="A12" s="1" t="s">
        <v>9</v>
      </c>
      <c r="B12" s="18">
        <v>7000</v>
      </c>
      <c r="C12" s="18">
        <v>6630</v>
      </c>
      <c r="D12" s="18">
        <v>4500</v>
      </c>
      <c r="E12" s="18">
        <v>3200</v>
      </c>
      <c r="F12" s="18">
        <f t="shared" si="0"/>
        <v>21330</v>
      </c>
    </row>
    <row r="13" spans="1:6">
      <c r="A13" s="1"/>
      <c r="B13" s="18">
        <f>SUM(B11:B12)</f>
        <v>14500</v>
      </c>
      <c r="C13" s="18">
        <f>SUM(C11:C12)</f>
        <v>14150</v>
      </c>
      <c r="D13" s="18">
        <f>SUM(D11:D12)</f>
        <v>10120</v>
      </c>
      <c r="E13" s="18">
        <f>SUM(E11:E12)</f>
        <v>6720</v>
      </c>
      <c r="F13" s="18">
        <f t="shared" si="0"/>
        <v>45490</v>
      </c>
    </row>
    <row r="14" spans="1:6">
      <c r="A14" s="1" t="s">
        <v>10</v>
      </c>
      <c r="B14" s="18">
        <f>B9-B13</f>
        <v>10500</v>
      </c>
      <c r="C14" s="18">
        <f>C9-C13</f>
        <v>22000</v>
      </c>
      <c r="D14" s="18">
        <f>D9-D13</f>
        <v>19930</v>
      </c>
      <c r="E14" s="18">
        <f>E9-E13</f>
        <v>24080</v>
      </c>
      <c r="F14" s="18">
        <f>F9-F13</f>
        <v>76510</v>
      </c>
    </row>
    <row r="15" spans="1:6">
      <c r="A15" s="3" t="s">
        <v>11</v>
      </c>
      <c r="B15" s="18">
        <f>B14/B7*100</f>
        <v>21</v>
      </c>
      <c r="C15" s="18">
        <f>C14/C7*100</f>
        <v>28.132992327365731</v>
      </c>
      <c r="D15" s="18">
        <f>D14/D7*100</f>
        <v>22.268156424581008</v>
      </c>
      <c r="E15" s="19">
        <f>E14/E7*100</f>
        <v>26.389041095890409</v>
      </c>
      <c r="F15" s="20">
        <f>F14/F7*100</f>
        <v>24.764525004045961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28" sqref="A28"/>
    </sheetView>
  </sheetViews>
  <sheetFormatPr defaultRowHeight="12.75"/>
  <cols>
    <col min="1" max="1" width="22.140625" customWidth="1"/>
    <col min="2" max="2" width="15.140625" customWidth="1"/>
    <col min="3" max="3" width="17.5703125" customWidth="1"/>
    <col min="4" max="4" width="15.28515625" customWidth="1"/>
    <col min="5" max="5" width="11.140625" customWidth="1"/>
  </cols>
  <sheetData>
    <row r="1" spans="1:5" s="4" customFormat="1" ht="18">
      <c r="A1" s="16" t="s">
        <v>5</v>
      </c>
      <c r="B1" s="16"/>
      <c r="C1" s="16"/>
      <c r="D1" s="16"/>
      <c r="E1" s="16"/>
    </row>
    <row r="2" spans="1:5" s="5" customFormat="1" ht="19.5" thickBot="1">
      <c r="A2" s="17" t="s">
        <v>13</v>
      </c>
      <c r="B2" s="17"/>
      <c r="C2" s="17"/>
      <c r="D2" s="17"/>
      <c r="E2" s="17"/>
    </row>
    <row r="3" spans="1:5" ht="13.5" thickTop="1"/>
    <row r="4" spans="1:5" s="7" customFormat="1" ht="38.25">
      <c r="A4" s="6" t="s">
        <v>14</v>
      </c>
      <c r="B4" s="6" t="s">
        <v>15</v>
      </c>
      <c r="C4" s="6" t="s">
        <v>16</v>
      </c>
      <c r="D4" s="6" t="s">
        <v>17</v>
      </c>
      <c r="E4" s="6" t="s">
        <v>18</v>
      </c>
    </row>
    <row r="5" spans="1:5">
      <c r="A5" s="8" t="s">
        <v>19</v>
      </c>
      <c r="B5" s="1"/>
      <c r="C5" s="1"/>
      <c r="D5" s="1"/>
      <c r="E5" s="9"/>
    </row>
    <row r="6" spans="1:5">
      <c r="A6" s="10" t="s">
        <v>20</v>
      </c>
      <c r="B6" s="13">
        <v>100000</v>
      </c>
      <c r="C6" s="1">
        <v>36</v>
      </c>
      <c r="D6" s="1">
        <v>14</v>
      </c>
      <c r="E6" s="15">
        <f>PMT(D6%/12,C6,B6)</f>
        <v>-3417.7629758025537</v>
      </c>
    </row>
    <row r="7" spans="1:5">
      <c r="A7" s="10" t="s">
        <v>21</v>
      </c>
      <c r="B7" s="13">
        <v>100000</v>
      </c>
      <c r="C7" s="1">
        <v>42</v>
      </c>
      <c r="D7" s="1">
        <v>15</v>
      </c>
      <c r="E7" s="15">
        <f>PMT(D7%/12,C7,B7)</f>
        <v>-3074.9060578538142</v>
      </c>
    </row>
    <row r="8" spans="1:5">
      <c r="A8" s="10" t="s">
        <v>22</v>
      </c>
      <c r="B8" s="13">
        <v>100000</v>
      </c>
      <c r="C8" s="1">
        <v>60</v>
      </c>
      <c r="D8" s="1">
        <v>10</v>
      </c>
      <c r="E8" s="15">
        <f>PMT(D8%/12,C8,B8)</f>
        <v>-2124.704471126835</v>
      </c>
    </row>
    <row r="9" spans="1:5">
      <c r="A9" s="8" t="s">
        <v>23</v>
      </c>
      <c r="B9" s="14"/>
      <c r="C9" s="1"/>
      <c r="D9" s="1"/>
      <c r="E9" s="15"/>
    </row>
    <row r="10" spans="1:5">
      <c r="A10" s="11" t="s">
        <v>24</v>
      </c>
      <c r="B10" s="13">
        <v>100000</v>
      </c>
      <c r="C10" s="1">
        <v>72</v>
      </c>
      <c r="D10" s="1">
        <v>15</v>
      </c>
      <c r="E10" s="15">
        <f>PMT(D10%/12,C10,B10)</f>
        <v>-2114.5013335431345</v>
      </c>
    </row>
    <row r="11" spans="1:5">
      <c r="A11" s="10" t="s">
        <v>25</v>
      </c>
      <c r="B11" s="13">
        <v>100000</v>
      </c>
      <c r="C11" s="1">
        <v>72</v>
      </c>
      <c r="D11" s="1">
        <v>10</v>
      </c>
      <c r="E11" s="15">
        <f>PMT(D11%/12,C11,B11)</f>
        <v>-1852.583777577054</v>
      </c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E16" sqref="E16"/>
    </sheetView>
  </sheetViews>
  <sheetFormatPr defaultRowHeight="12.75"/>
  <cols>
    <col min="1" max="1" width="13.85546875" customWidth="1"/>
    <col min="2" max="2" width="9.7109375" customWidth="1"/>
    <col min="3" max="3" width="10.5703125" customWidth="1"/>
    <col min="4" max="4" width="10.85546875" customWidth="1"/>
    <col min="5" max="5" width="11" bestFit="1" customWidth="1"/>
    <col min="6" max="6" width="10.7109375" customWidth="1"/>
  </cols>
  <sheetData>
    <row r="1" spans="1:6" ht="18">
      <c r="A1" s="16" t="s">
        <v>5</v>
      </c>
      <c r="B1" s="16"/>
      <c r="C1" s="16"/>
      <c r="D1" s="16"/>
      <c r="E1" s="16"/>
      <c r="F1" s="16"/>
    </row>
    <row r="2" spans="1:6" ht="19.5" customHeight="1" thickBot="1">
      <c r="A2" s="17" t="s">
        <v>26</v>
      </c>
      <c r="B2" s="17"/>
      <c r="C2" s="17"/>
      <c r="D2" s="17"/>
      <c r="E2" s="17"/>
      <c r="F2" s="17"/>
    </row>
    <row r="3" spans="1:6" ht="19.5" customHeight="1" thickTop="1">
      <c r="A3" s="12"/>
      <c r="B3" s="12"/>
      <c r="C3" s="12"/>
      <c r="D3" s="12"/>
      <c r="E3" s="12"/>
      <c r="F3" s="12"/>
    </row>
    <row r="5" spans="1:6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1:6">
      <c r="A6" s="1"/>
      <c r="B6" s="1"/>
      <c r="C6" s="1"/>
      <c r="D6" s="1"/>
      <c r="E6" s="1"/>
      <c r="F6" s="1"/>
    </row>
    <row r="7" spans="1:6">
      <c r="A7" s="1" t="s">
        <v>12</v>
      </c>
      <c r="B7" s="18">
        <v>50000</v>
      </c>
      <c r="C7" s="18">
        <v>78200</v>
      </c>
      <c r="D7" s="18">
        <v>89500</v>
      </c>
      <c r="E7" s="18">
        <v>91250</v>
      </c>
      <c r="F7" s="18">
        <f t="shared" ref="F7:F13" si="0">SUM(B7:E7)</f>
        <v>308950</v>
      </c>
    </row>
    <row r="8" spans="1:6">
      <c r="A8" s="1" t="s">
        <v>6</v>
      </c>
      <c r="B8" s="18">
        <v>25000</v>
      </c>
      <c r="C8" s="18">
        <v>42050</v>
      </c>
      <c r="D8" s="18">
        <v>59450</v>
      </c>
      <c r="E8" s="18">
        <v>60450</v>
      </c>
      <c r="F8" s="18">
        <f t="shared" si="0"/>
        <v>186950</v>
      </c>
    </row>
    <row r="9" spans="1:6">
      <c r="A9" s="1" t="s">
        <v>7</v>
      </c>
      <c r="B9" s="18">
        <f>B7-B8</f>
        <v>25000</v>
      </c>
      <c r="C9" s="18">
        <f>C7-C8</f>
        <v>36150</v>
      </c>
      <c r="D9" s="18">
        <f>D7-D8</f>
        <v>30050</v>
      </c>
      <c r="E9" s="18">
        <f>E7-E8</f>
        <v>30800</v>
      </c>
      <c r="F9" s="18">
        <f t="shared" si="0"/>
        <v>122000</v>
      </c>
    </row>
    <row r="10" spans="1:6">
      <c r="A10" s="1"/>
      <c r="B10" s="18"/>
      <c r="C10" s="18"/>
      <c r="D10" s="18"/>
      <c r="E10" s="18"/>
      <c r="F10" s="18"/>
    </row>
    <row r="11" spans="1:6">
      <c r="A11" s="1" t="s">
        <v>8</v>
      </c>
      <c r="B11" s="18">
        <v>7500</v>
      </c>
      <c r="C11" s="18">
        <v>7520</v>
      </c>
      <c r="D11" s="18">
        <v>5620</v>
      </c>
      <c r="E11" s="18">
        <v>3520</v>
      </c>
      <c r="F11" s="18">
        <f t="shared" si="0"/>
        <v>24160</v>
      </c>
    </row>
    <row r="12" spans="1:6">
      <c r="A12" s="1" t="s">
        <v>9</v>
      </c>
      <c r="B12" s="18">
        <v>7000</v>
      </c>
      <c r="C12" s="18">
        <v>6630</v>
      </c>
      <c r="D12" s="18">
        <v>4500</v>
      </c>
      <c r="E12" s="18">
        <v>3200</v>
      </c>
      <c r="F12" s="18">
        <f t="shared" si="0"/>
        <v>21330</v>
      </c>
    </row>
    <row r="13" spans="1:6">
      <c r="A13" s="1"/>
      <c r="B13" s="18">
        <f>SUM(B11:B12)</f>
        <v>14500</v>
      </c>
      <c r="C13" s="18">
        <f>SUM(C11:C12)</f>
        <v>14150</v>
      </c>
      <c r="D13" s="18">
        <f>SUM(D11:D12)</f>
        <v>10120</v>
      </c>
      <c r="E13" s="18">
        <f>SUM(E11:E12)</f>
        <v>6720</v>
      </c>
      <c r="F13" s="18">
        <f t="shared" si="0"/>
        <v>45490</v>
      </c>
    </row>
    <row r="14" spans="1:6">
      <c r="A14" s="1" t="s">
        <v>10</v>
      </c>
      <c r="B14" s="18">
        <f>B9-B13</f>
        <v>10500</v>
      </c>
      <c r="C14" s="18">
        <f>C9-C13</f>
        <v>22000</v>
      </c>
      <c r="D14" s="18">
        <f>D9-D13</f>
        <v>19930</v>
      </c>
      <c r="E14" s="18">
        <f>E9-E13</f>
        <v>24080</v>
      </c>
      <c r="F14" s="18">
        <f>F9-F13</f>
        <v>76510</v>
      </c>
    </row>
    <row r="15" spans="1:6">
      <c r="A15" s="3" t="s">
        <v>11</v>
      </c>
      <c r="B15" s="18">
        <f>B14/B7*100</f>
        <v>21</v>
      </c>
      <c r="C15" s="18">
        <f>C14/C7*100</f>
        <v>28.132992327365731</v>
      </c>
      <c r="D15" s="18">
        <f>D14/D7*100</f>
        <v>22.268156424581008</v>
      </c>
      <c r="E15" s="19">
        <f>E14/E7*100</f>
        <v>26.389041095890409</v>
      </c>
      <c r="F15" s="20">
        <f>F14/F7*100</f>
        <v>24.764525004045961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Scenarios</vt:lpstr>
      <vt:lpstr>Goal seeking</vt:lpstr>
      <vt:lpstr>Solver</vt:lpstr>
    </vt:vector>
  </TitlesOfParts>
  <Company>NIIT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Sales7</cp:lastModifiedBy>
  <dcterms:created xsi:type="dcterms:W3CDTF">1999-01-24T11:31:21Z</dcterms:created>
  <dcterms:modified xsi:type="dcterms:W3CDTF">2009-10-15T10:01:03Z</dcterms:modified>
</cp:coreProperties>
</file>